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Мои данные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12" authorId="0">
      <text>
        <r>
          <rPr>
            <sz val="8"/>
            <color rgb="FF000000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A88" authorId="0">
      <text>
        <r>
          <rPr>
            <b val="true"/>
            <sz val="8"/>
            <color rgb="FF000000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A90" authorId="0">
      <text>
        <r>
          <rPr>
            <b val="true"/>
            <sz val="8"/>
            <color rgb="FF000000"/>
            <rFont val="Tahoma"/>
            <family val="2"/>
            <charset val="204"/>
          </rPr>
          <t xml:space="preserve"> Хвост::______________&lt;Составил&gt;</t>
        </r>
      </text>
    </comment>
    <comment ref="A92" authorId="0">
      <text>
        <r>
          <rPr>
            <b val="true"/>
            <sz val="8"/>
            <color rgb="FF000000"/>
            <rFont val="Tahoma"/>
            <family val="2"/>
            <charset val="204"/>
          </rPr>
          <t xml:space="preserve"> Хвост::______________&lt;Проверил&gt;</t>
        </r>
      </text>
    </comment>
    <comment ref="B12" authorId="0">
      <text>
        <r>
          <rPr>
            <sz val="8"/>
            <color rgb="FF000000"/>
            <rFont val="Tahoma"/>
            <family val="2"/>
            <charset val="204"/>
          </rPr>
          <t xml:space="preserve"> ВедРесурсов::&lt;Код ресурса&gt;</t>
        </r>
      </text>
    </comment>
    <comment ref="C12" authorId="0">
      <text>
        <r>
          <rPr>
            <sz val="8"/>
            <color rgb="FF000000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5" authorId="0">
      <text>
        <r>
          <rPr>
            <sz val="8"/>
            <color rgb="FF000000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D12" authorId="0">
      <text>
        <r>
          <rPr>
            <sz val="8"/>
            <color rgb="FF000000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2" authorId="0">
      <text>
        <r>
          <rPr>
            <sz val="8"/>
            <color rgb="FF000000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2" authorId="0">
      <text>
        <r>
          <rPr>
            <sz val="8"/>
            <color rgb="FF000000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2" authorId="0">
      <text>
        <r>
          <rPr>
            <sz val="8"/>
            <color rgb="FF000000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G88" authorId="0">
      <text>
        <r>
          <rPr>
            <sz val="8"/>
            <color rgb="FF000000"/>
            <rFont val="Tahoma"/>
            <family val="2"/>
            <charset val="204"/>
          </rPr>
          <t xml:space="preserve"> Итоги::&lt;Прямые затраты (итоги)&gt;</t>
        </r>
      </text>
    </comment>
    <comment ref="H12" authorId="0">
      <text>
        <r>
          <rPr>
            <sz val="8"/>
            <color rgb="FF000000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2" authorId="0">
      <text>
        <r>
          <rPr>
            <sz val="8"/>
            <color rgb="FF000000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I88" authorId="0">
      <text>
        <r>
          <rPr>
            <sz val="8"/>
            <color rgb="FF000000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J12" authorId="0">
      <text>
        <r>
          <rPr>
            <sz val="8"/>
            <color rgb="FF000000"/>
            <rFont val="Tahoma"/>
            <family val="2"/>
            <charset val="204"/>
          </rPr>
          <t xml:space="preserve"> ВедРесурсов::&lt;К-т удорожания по позиции (ресурсу)&gt;</t>
        </r>
      </text>
    </comment>
    <comment ref="J88" authorId="0">
      <text>
        <r>
          <rPr>
            <b val="true"/>
            <sz val="8"/>
            <color rgb="FF000000"/>
            <rFont val="Tahoma"/>
            <family val="2"/>
            <charset val="204"/>
          </rPr>
          <t xml:space="preserve"> Итоги::&lt;Коэффициент удорожания (итоги)&gt;</t>
        </r>
      </text>
    </comment>
  </commentList>
</comments>
</file>

<file path=xl/sharedStrings.xml><?xml version="1.0" encoding="utf-8"?>
<sst xmlns="http://schemas.openxmlformats.org/spreadsheetml/2006/main" count="255" uniqueCount="186">
  <si>
    <t xml:space="preserve">Капитальный ремонт шкафа управления насосной станции. система диспетчеризации и автоматизации. КНС-2, ул. Нефтянников.</t>
  </si>
  <si>
    <t xml:space="preserve">Ведомость ресурсов</t>
  </si>
  <si>
    <t xml:space="preserve">к Локальной смете № СКС-2023-С-3-356</t>
  </si>
  <si>
    <t xml:space="preserve">Основание:</t>
  </si>
  <si>
    <t xml:space="preserve">ДВ к ТЗ СКС-2023-С-3-356</t>
  </si>
  <si>
    <t xml:space="preserve">№ п.п.</t>
  </si>
  <si>
    <t xml:space="preserve">Код ресурса</t>
  </si>
  <si>
    <t xml:space="preserve">Наименование</t>
  </si>
  <si>
    <t xml:space="preserve">Единица измерения</t>
  </si>
  <si>
    <t xml:space="preserve">Кол-во по проектным данным</t>
  </si>
  <si>
    <t xml:space="preserve">Сметная стоимость</t>
  </si>
  <si>
    <t xml:space="preserve">Индекс</t>
  </si>
  <si>
    <t xml:space="preserve">В базисных ценах, руб.</t>
  </si>
  <si>
    <t xml:space="preserve">В текущих ценах, руб.</t>
  </si>
  <si>
    <t xml:space="preserve">На ед.</t>
  </si>
  <si>
    <t xml:space="preserve">Общая</t>
  </si>
  <si>
    <t xml:space="preserve">2</t>
  </si>
  <si>
    <t xml:space="preserve">Ресурсы подрядчика</t>
  </si>
  <si>
    <t xml:space="preserve">          Материалы</t>
  </si>
  <si>
    <t xml:space="preserve">01.1.02.08-0031</t>
  </si>
  <si>
    <t xml:space="preserve">Прокладки паронитовые</t>
  </si>
  <si>
    <t xml:space="preserve">кг</t>
  </si>
  <si>
    <t xml:space="preserve">01.3.01.07-0009</t>
  </si>
  <si>
    <t xml:space="preserve">Спирт этиловый ректификованный технический, сорт I</t>
  </si>
  <si>
    <t xml:space="preserve">01.3.05.11-0001</t>
  </si>
  <si>
    <t xml:space="preserve">Дихлорэтан технический, сорт I</t>
  </si>
  <si>
    <t xml:space="preserve">т</t>
  </si>
  <si>
    <t xml:space="preserve">01.3.05.17-0002</t>
  </si>
  <si>
    <t xml:space="preserve">Канифоль сосновая</t>
  </si>
  <si>
    <t xml:space="preserve">01.7.03.01-0002</t>
  </si>
  <si>
    <t xml:space="preserve">Вода водопроводная</t>
  </si>
  <si>
    <t xml:space="preserve">м3</t>
  </si>
  <si>
    <t xml:space="preserve">01.7.03.04-0001</t>
  </si>
  <si>
    <t xml:space="preserve">Электроэнергия</t>
  </si>
  <si>
    <t xml:space="preserve">кВт-ч</t>
  </si>
  <si>
    <t xml:space="preserve">01.7.06.05-0041</t>
  </si>
  <si>
    <t xml:space="preserve">Лента изоляционная прорезиненная односторонняя, ширина 20 мм, толщина 0,25-0,35 мм</t>
  </si>
  <si>
    <t xml:space="preserve">01.7.06.07-0002</t>
  </si>
  <si>
    <t xml:space="preserve">Лента монтажная, тип ЛМ-5</t>
  </si>
  <si>
    <t xml:space="preserve">10 м</t>
  </si>
  <si>
    <t xml:space="preserve">01.7.06.11-0021</t>
  </si>
  <si>
    <t xml:space="preserve">Лента ФУМ</t>
  </si>
  <si>
    <t xml:space="preserve">01.7.07.20-0002</t>
  </si>
  <si>
    <t xml:space="preserve">Тальк молотый, сорт I</t>
  </si>
  <si>
    <t xml:space="preserve">01.7.07.29-0221</t>
  </si>
  <si>
    <t xml:space="preserve">Состав уплотнительный</t>
  </si>
  <si>
    <t xml:space="preserve">01.7.11.07-0032</t>
  </si>
  <si>
    <t xml:space="preserve">Электроды сварочные Э42, диаметр 4 мм</t>
  </si>
  <si>
    <t xml:space="preserve">01.7.11.07-0034</t>
  </si>
  <si>
    <t xml:space="preserve">Электроды сварочные Э42А, диаметр 4 мм</t>
  </si>
  <si>
    <t xml:space="preserve">01.7.15.02-0085</t>
  </si>
  <si>
    <t xml:space="preserve">Болты с шестигранной головкой, диаметр 16 (18) мм</t>
  </si>
  <si>
    <t xml:space="preserve">01.7.15.03-0031</t>
  </si>
  <si>
    <t xml:space="preserve">Болты с гайками и шайбами оцинкованные, диаметр 6 мм</t>
  </si>
  <si>
    <t xml:space="preserve">01.7.15.03-0042</t>
  </si>
  <si>
    <t xml:space="preserve">Болты с гайками и шайбами строительные</t>
  </si>
  <si>
    <t xml:space="preserve">01.7.15.07-0007</t>
  </si>
  <si>
    <t xml:space="preserve">Дюбели пластмассовые, диаметр 14 мм</t>
  </si>
  <si>
    <t xml:space="preserve">100 шт</t>
  </si>
  <si>
    <t xml:space="preserve">01.7.15.07-0014</t>
  </si>
  <si>
    <t xml:space="preserve">Дюбели распорные полипропиленовые</t>
  </si>
  <si>
    <t xml:space="preserve">01.7.15.07-0152</t>
  </si>
  <si>
    <t xml:space="preserve">Дюбели с шурупом, размер 6х35 мм</t>
  </si>
  <si>
    <t xml:space="preserve">01.7.15.11-0049</t>
  </si>
  <si>
    <t xml:space="preserve">Шайбы оцинкованные, диаметр 18 мм</t>
  </si>
  <si>
    <t xml:space="preserve">01.7.15.14-0165</t>
  </si>
  <si>
    <t xml:space="preserve">Шурупы с полукруглой головкой 4х40 мм</t>
  </si>
  <si>
    <t xml:space="preserve">03.1.01.01-0002</t>
  </si>
  <si>
    <t xml:space="preserve">Гипс строительный Г-3</t>
  </si>
  <si>
    <t xml:space="preserve">07.2.07.13-0171</t>
  </si>
  <si>
    <t xml:space="preserve">Подкладки металлические</t>
  </si>
  <si>
    <t xml:space="preserve">08.3.03.05-0003</t>
  </si>
  <si>
    <t xml:space="preserve">Проволока канатная оцинкованная, диаметр 5,5 мм</t>
  </si>
  <si>
    <t xml:space="preserve">08.3.07.01-0076</t>
  </si>
  <si>
    <t xml:space="preserve">Прокат полосовой, горячекатаный, марка стали Ст3сп, ширина 50-200 мм, толщина 4-5 мм</t>
  </si>
  <si>
    <t xml:space="preserve">10.3.02.03-0011</t>
  </si>
  <si>
    <t xml:space="preserve">Припои оловянно-свинцовые бессурьмянистые, марка ПОС30</t>
  </si>
  <si>
    <t xml:space="preserve">10.3.02.03-0013</t>
  </si>
  <si>
    <t xml:space="preserve">Припои оловянно-свинцовые бессурьмянистые, марка ПОС61</t>
  </si>
  <si>
    <t xml:space="preserve">14.1.02.01-0002</t>
  </si>
  <si>
    <t xml:space="preserve">Клей БМК-5к</t>
  </si>
  <si>
    <t xml:space="preserve">14.4.01.01-0003</t>
  </si>
  <si>
    <t xml:space="preserve">Грунтовка ГФ-021</t>
  </si>
  <si>
    <t xml:space="preserve">14.4.02.09-0001</t>
  </si>
  <si>
    <t xml:space="preserve">Краска</t>
  </si>
  <si>
    <t xml:space="preserve">14.4.03.03-0002</t>
  </si>
  <si>
    <t xml:space="preserve">Лак битумный БТ-123</t>
  </si>
  <si>
    <t xml:space="preserve">14.4.04.09-0017</t>
  </si>
  <si>
    <t xml:space="preserve">Эмаль ХВ-124, защитная, зеленая</t>
  </si>
  <si>
    <t xml:space="preserve">14.5.09.07-0030</t>
  </si>
  <si>
    <t xml:space="preserve">Растворитель Р-4</t>
  </si>
  <si>
    <t xml:space="preserve">14.5.09.11-0102</t>
  </si>
  <si>
    <t xml:space="preserve">Уайт-спирит</t>
  </si>
  <si>
    <t xml:space="preserve">20.1.02.23-0082</t>
  </si>
  <si>
    <t xml:space="preserve">Перемычки гибкие, тип ПГС-50</t>
  </si>
  <si>
    <t xml:space="preserve">10 шт</t>
  </si>
  <si>
    <t xml:space="preserve">20.2.01.05-0003</t>
  </si>
  <si>
    <t xml:space="preserve">Гильзы кабельные медные ГМ 6</t>
  </si>
  <si>
    <t xml:space="preserve">20.2.01.05-0014</t>
  </si>
  <si>
    <t xml:space="preserve">Гильзы кабельные медные ГМ 240</t>
  </si>
  <si>
    <t xml:space="preserve">20.2.02.01-0012</t>
  </si>
  <si>
    <t xml:space="preserve">Втулки, диаметр 22 мм</t>
  </si>
  <si>
    <t xml:space="preserve">1000 шт</t>
  </si>
  <si>
    <t xml:space="preserve">20.2.02.01-0017</t>
  </si>
  <si>
    <t xml:space="preserve">Втулки, диаметр 82 мм</t>
  </si>
  <si>
    <t xml:space="preserve">20.2.02.01-0019</t>
  </si>
  <si>
    <t xml:space="preserve">Втулки изолирующие</t>
  </si>
  <si>
    <t xml:space="preserve">20.2.02.02-0011</t>
  </si>
  <si>
    <t xml:space="preserve">Заглушки</t>
  </si>
  <si>
    <t xml:space="preserve">20.5.04.09-0001</t>
  </si>
  <si>
    <t xml:space="preserve">Сжимы ответвительные</t>
  </si>
  <si>
    <t xml:space="preserve">22.2.02.11-0051</t>
  </si>
  <si>
    <t xml:space="preserve">Гайки установочные заземляющие</t>
  </si>
  <si>
    <t xml:space="preserve">23.8.03.03-0001</t>
  </si>
  <si>
    <t xml:space="preserve">Контргайка</t>
  </si>
  <si>
    <t xml:space="preserve">шт</t>
  </si>
  <si>
    <t xml:space="preserve">24.3.01.01-0002</t>
  </si>
  <si>
    <t xml:space="preserve">Трубка полихлорвиниловая</t>
  </si>
  <si>
    <t xml:space="preserve">25.2.01.01-0017</t>
  </si>
  <si>
    <t xml:space="preserve">Бирки маркировочные пластмассовые</t>
  </si>
  <si>
    <t xml:space="preserve">999-9950</t>
  </si>
  <si>
    <t xml:space="preserve">Вспомогательные ненормируемые ресурсы (2% от Оплаты труда рабочих)</t>
  </si>
  <si>
    <t xml:space="preserve">руб</t>
  </si>
  <si>
    <t xml:space="preserve">ТЦ_20.2.07.00_40_4007018364_25.07.2022_02</t>
  </si>
  <si>
    <t xml:space="preserve">Крышка для лотка 200 , L=3000мм</t>
  </si>
  <si>
    <t xml:space="preserve">м</t>
  </si>
  <si>
    <t xml:space="preserve">134,33
161.2/1,2</t>
  </si>
  <si>
    <t xml:space="preserve">Лоток металлический перфорированный 200х100х3000мм</t>
  </si>
  <si>
    <t xml:space="preserve">288,68
346,42/1,2</t>
  </si>
  <si>
    <t xml:space="preserve">КМ-300 консоль, L=3000мм</t>
  </si>
  <si>
    <t xml:space="preserve">241,38
289,65/1,2</t>
  </si>
  <si>
    <t xml:space="preserve">ТЦ_20.2.07.00_63_6319224535_25.07.2022_02</t>
  </si>
  <si>
    <t xml:space="preserve">Наконечник-гильза 1,5мм2</t>
  </si>
  <si>
    <t xml:space="preserve">0,87
104,29/100/1,2</t>
  </si>
  <si>
    <t xml:space="preserve">ТЦ_20.2.07.00_77_9710008385_23.07.2022_02</t>
  </si>
  <si>
    <t xml:space="preserve">Кабель монтажный МКЭШ 5х0,75 Industrial Elernet</t>
  </si>
  <si>
    <t xml:space="preserve">83,75
100500,0/1000/1,2</t>
  </si>
  <si>
    <t xml:space="preserve">ТЦ_21.1.05.02_76_7610093062_25.07.2022_02</t>
  </si>
  <si>
    <t xml:space="preserve">Кабель силовой повышенной гибкости с медными жилами КПГ 1У 3х70+1х25-660</t>
  </si>
  <si>
    <t xml:space="preserve">1000 м</t>
  </si>
  <si>
    <t xml:space="preserve">2415267,49
2898320,99/1,2</t>
  </si>
  <si>
    <t xml:space="preserve">ТЦ_24.3.01.04_63_6320055899_23.07.2022_01</t>
  </si>
  <si>
    <t xml:space="preserve">Труба НПВХ для наружной канализации 300_ для фиксации  датчика</t>
  </si>
  <si>
    <t xml:space="preserve">1787,5
2145,0/1,2</t>
  </si>
  <si>
    <t xml:space="preserve">ФССЦ-08.3.08.02-0052</t>
  </si>
  <si>
    <t xml:space="preserve">Уголок горячекатаный, марка стали ВСт3кп2, размер 50х50х5 мм</t>
  </si>
  <si>
    <t xml:space="preserve">ФССЦ-20.2.10.03-0017</t>
  </si>
  <si>
    <t xml:space="preserve">Наконечники кабельные медные ТМ-150</t>
  </si>
  <si>
    <t xml:space="preserve">ФССЦ-20.3.03.07-0041</t>
  </si>
  <si>
    <t xml:space="preserve">Светильник РКУ, НП,ЛСП Led</t>
  </si>
  <si>
    <t xml:space="preserve">ФССЦ-21.1.06.09-0099</t>
  </si>
  <si>
    <t xml:space="preserve">Кабель силовой с медными жилами ВВГнг 3х1,5-660</t>
  </si>
  <si>
    <t xml:space="preserve">ФССЦ-23.3.06.02-0004</t>
  </si>
  <si>
    <t xml:space="preserve">Трубы стальные сварные оцинкованные водогазопроводные с резьбой, обыкновенные, номинальный диаметр 32 мм</t>
  </si>
  <si>
    <t xml:space="preserve">ФССЦ-23.5.02.02-0036</t>
  </si>
  <si>
    <t xml:space="preserve">Трубы стальные электросварные прямошовные со снятой фаской из стали марок Ст2кп-Ст4кп и Ст2пс-Ст4пс, наружный диаметр 75 мм.</t>
  </si>
  <si>
    <t xml:space="preserve">ФССЦ-24.3.02.02-0003</t>
  </si>
  <si>
    <t xml:space="preserve">Трубы полипропиленовые для систем водоотведения, диаметр 50 мм</t>
  </si>
  <si>
    <t xml:space="preserve">ФССЦ-24.3.03.05-0001</t>
  </si>
  <si>
    <t xml:space="preserve">Трубы полиэтиленовые гибкие гофрированные легкие без протяжки, номинальный внутренний диаметр 16 мм</t>
  </si>
  <si>
    <t xml:space="preserve">Итого оборудование</t>
  </si>
  <si>
    <t xml:space="preserve">          Оборудование</t>
  </si>
  <si>
    <t xml:space="preserve">ТЦ_61.2.04.02_60_6027202799_28.07.2022_02</t>
  </si>
  <si>
    <t xml:space="preserve">Подвесной сигнализатор уровня ПСУ-1 кабель 20м</t>
  </si>
  <si>
    <t xml:space="preserve">7200
8640,0/1,2</t>
  </si>
  <si>
    <t xml:space="preserve">ТЦ_61.2.04.02_78_7804628380_25.07.2022_02</t>
  </si>
  <si>
    <t xml:space="preserve">Погружной преобразователь гидростатического давления Aplisens SG25S</t>
  </si>
  <si>
    <t xml:space="preserve">55104,17
66125,0/1,2</t>
  </si>
  <si>
    <t xml:space="preserve">ТЦ_62.1.02.13_63_6320054447_02.08.2022_02</t>
  </si>
  <si>
    <t xml:space="preserve">Шкаф АВР-ВРУ трехсекционный: шкаф 2000х600х450мм</t>
  </si>
  <si>
    <t xml:space="preserve">602500
723000,0/1,2</t>
  </si>
  <si>
    <t xml:space="preserve">Шкаф ШАУ: шкаф 2000х600х450мм</t>
  </si>
  <si>
    <t xml:space="preserve">273000
327600,0/1,2</t>
  </si>
  <si>
    <t xml:space="preserve">Шкаф ШУН: шкаф 2000х600х450мм</t>
  </si>
  <si>
    <t xml:space="preserve">385000
462000,0/1,2</t>
  </si>
  <si>
    <t xml:space="preserve">ТЦ_63.3.01.01_77_7718979307_05.10.2022_02</t>
  </si>
  <si>
    <t xml:space="preserve">Конвектор  Росанта  ОК-2000СН</t>
  </si>
  <si>
    <t xml:space="preserve">3491,67
4190,0/1,2</t>
  </si>
  <si>
    <t xml:space="preserve">ТЦ_68.1.01.07_77_771670280648_07.10.2022_02</t>
  </si>
  <si>
    <t xml:space="preserve">Дренажный насос GRUNDFOS KP 150-AV1 UNILIFT</t>
  </si>
  <si>
    <t xml:space="preserve">25204,17
30245,0/1,2</t>
  </si>
  <si>
    <t xml:space="preserve">ФССЦ-62.1.02.16-0007</t>
  </si>
  <si>
    <t xml:space="preserve">Щитки осветительные: ОЩ-12 УХЛ4</t>
  </si>
  <si>
    <t xml:space="preserve">Итого материалы</t>
  </si>
  <si>
    <t xml:space="preserve">Составил:______________О.А. Молодцова</t>
  </si>
  <si>
    <t xml:space="preserve">Проверил:______________Е.Г. Зелих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</si>
</sst>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0.000"/>
    <numFmt numFmtId="167" formatCode="0.00"/>
    <numFmt numFmtId="168" formatCode="General"/>
  </numFmts>
  <fonts count="13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9"/>
      <name val="Verdana"/>
      <family val="2"/>
      <charset val="204"/>
    </font>
    <font>
      <b val="true"/>
      <sz val="9"/>
      <name val="Verdana"/>
      <family val="2"/>
      <charset val="204"/>
    </font>
    <font>
      <b val="true"/>
      <sz val="12"/>
      <name val="Verdana"/>
      <family val="2"/>
      <charset val="204"/>
    </font>
    <font>
      <sz val="10"/>
      <name val="Verdana"/>
      <family val="2"/>
      <charset val="204"/>
    </font>
    <font>
      <b val="true"/>
      <sz val="8"/>
      <name val="Verdana"/>
      <family val="2"/>
      <charset val="204"/>
    </font>
    <font>
      <b val="true"/>
      <sz val="10"/>
      <name val="Verdana"/>
      <family val="2"/>
      <charset val="204"/>
    </font>
    <font>
      <sz val="8"/>
      <color rgb="FF000000"/>
      <name val="Tahoma"/>
      <family val="2"/>
      <charset val="204"/>
    </font>
    <font>
      <b val="true"/>
      <sz val="8"/>
      <color rgb="FF000000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3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3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31" applyFont="true" applyBorder="false" applyAlignment="false" applyProtection="false">
      <alignment horizontal="center" vertical="bottom" textRotation="0" wrapText="false" indent="0" shrinkToFit="false"/>
      <protection locked="true" hidden="false"/>
    </xf>
    <xf numFmtId="164" fontId="8" fillId="0" borderId="0" xfId="23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0" fillId="0" borderId="0" xfId="3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23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9" fillId="0" borderId="0" xfId="3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6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22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22" applyFont="true" applyBorder="false" applyAlignment="false" applyProtection="false">
      <alignment horizontal="right" vertical="top" textRotation="0" wrapText="true" indent="0" shrinkToFit="false"/>
      <protection locked="true" hidden="false"/>
    </xf>
    <xf numFmtId="164" fontId="5" fillId="0" borderId="0" xfId="32" applyFont="true" applyBorder="false" applyAlignment="false" applyProtection="false">
      <alignment horizontal="left" vertical="top" textRotation="0" wrapText="false" indent="0" shrinkToFit="false"/>
      <protection locked="true" hidden="false"/>
    </xf>
  </cellXfs>
  <cellStyles count="2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Акт" xfId="20"/>
    <cellStyle name="ВедРесурсов" xfId="21"/>
    <cellStyle name="Итоги" xfId="22"/>
    <cellStyle name="ИтогоРесМет" xfId="23"/>
    <cellStyle name="ЛокСмета" xfId="24"/>
    <cellStyle name="ОбСмета" xfId="25"/>
    <cellStyle name="ПеременныеСметы" xfId="26"/>
    <cellStyle name="РесСмета" xfId="27"/>
    <cellStyle name="СводРасч" xfId="28"/>
    <cellStyle name="СводкаСтоимРаб" xfId="29"/>
    <cellStyle name="Список ресурсов" xfId="30"/>
    <cellStyle name="Титул" xfId="31"/>
    <cellStyle name="Хвост" xfId="32"/>
    <cellStyle name="Экспертиза" xfId="3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J92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96" activeCellId="0" sqref="F96"/>
    </sheetView>
  </sheetViews>
  <sheetFormatPr defaultColWidth="9.15625" defaultRowHeight="11.25" zeroHeight="false" outlineLevelRow="0" outlineLevelCol="0"/>
  <cols>
    <col collapsed="false" customWidth="true" hidden="false" outlineLevel="0" max="1" min="1" style="1" width="7.15"/>
    <col collapsed="false" customWidth="true" hidden="false" outlineLevel="0" max="2" min="2" style="2" width="15"/>
    <col collapsed="false" customWidth="true" hidden="false" outlineLevel="0" max="3" min="3" style="1" width="40.71"/>
    <col collapsed="false" customWidth="true" hidden="false" outlineLevel="0" max="4" min="4" style="3" width="13.01"/>
    <col collapsed="false" customWidth="true" hidden="false" outlineLevel="0" max="5" min="5" style="3" width="12.57"/>
    <col collapsed="false" customWidth="false" hidden="false" outlineLevel="0" max="6" min="6" style="4" width="9.14"/>
    <col collapsed="false" customWidth="true" hidden="false" outlineLevel="0" max="7" min="7" style="4" width="11.42"/>
    <col collapsed="false" customWidth="false" hidden="false" outlineLevel="0" max="8" min="8" style="4" width="9.14"/>
    <col collapsed="false" customWidth="true" hidden="false" outlineLevel="0" max="9" min="9" style="4" width="15.15"/>
    <col collapsed="false" customWidth="false" hidden="false" outlineLevel="0" max="10" min="10" style="5" width="9.14"/>
    <col collapsed="false" customWidth="false" hidden="false" outlineLevel="0" max="1025" min="11" style="1" width="9.14"/>
  </cols>
  <sheetData>
    <row r="2" customFormat="false" ht="11.25" hidden="false" customHeight="false" outlineLevel="0" collapsed="false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</row>
    <row r="4" customFormat="false" ht="15" hidden="false" customHeight="false" outlineLevel="0" collapsed="false">
      <c r="D4" s="7" t="s">
        <v>1</v>
      </c>
    </row>
    <row r="5" customFormat="false" ht="18" hidden="false" customHeight="true" outlineLevel="0" collapsed="false">
      <c r="C5" s="2"/>
      <c r="D5" s="8" t="s">
        <v>2</v>
      </c>
    </row>
    <row r="6" customFormat="false" ht="12.75" hidden="false" customHeight="false" outlineLevel="0" collapsed="false">
      <c r="B6" s="9"/>
      <c r="C6" s="10"/>
      <c r="I6" s="11"/>
      <c r="J6" s="11"/>
    </row>
    <row r="7" customFormat="false" ht="12.75" hidden="false" customHeight="false" outlineLevel="0" collapsed="false">
      <c r="A7" s="1" t="s">
        <v>3</v>
      </c>
      <c r="B7" s="12" t="s">
        <v>4</v>
      </c>
      <c r="I7" s="13"/>
      <c r="J7" s="13"/>
    </row>
    <row r="8" customFormat="false" ht="5.25" hidden="false" customHeight="true" outlineLevel="0" collapsed="false">
      <c r="B8" s="14"/>
    </row>
    <row r="9" s="3" customFormat="true" ht="18.75" hidden="false" customHeight="true" outlineLevel="0" collapsed="false">
      <c r="A9" s="15" t="s">
        <v>5</v>
      </c>
      <c r="B9" s="16" t="s">
        <v>6</v>
      </c>
      <c r="C9" s="15" t="s">
        <v>7</v>
      </c>
      <c r="D9" s="15" t="s">
        <v>8</v>
      </c>
      <c r="E9" s="15" t="s">
        <v>9</v>
      </c>
      <c r="F9" s="17" t="s">
        <v>10</v>
      </c>
      <c r="G9" s="17"/>
      <c r="H9" s="17"/>
      <c r="I9" s="17"/>
      <c r="J9" s="18" t="s">
        <v>11</v>
      </c>
    </row>
    <row r="10" s="3" customFormat="true" ht="33" hidden="false" customHeight="true" outlineLevel="0" collapsed="false">
      <c r="A10" s="15"/>
      <c r="B10" s="16"/>
      <c r="C10" s="15"/>
      <c r="D10" s="15"/>
      <c r="E10" s="15"/>
      <c r="F10" s="19" t="s">
        <v>12</v>
      </c>
      <c r="G10" s="19"/>
      <c r="H10" s="19" t="s">
        <v>13</v>
      </c>
      <c r="I10" s="19"/>
      <c r="J10" s="18"/>
    </row>
    <row r="11" s="3" customFormat="true" ht="16.5" hidden="false" customHeight="true" outlineLevel="0" collapsed="false">
      <c r="A11" s="15"/>
      <c r="B11" s="16"/>
      <c r="C11" s="15"/>
      <c r="D11" s="15"/>
      <c r="E11" s="15"/>
      <c r="F11" s="20" t="s">
        <v>14</v>
      </c>
      <c r="G11" s="20" t="s">
        <v>15</v>
      </c>
      <c r="H11" s="20" t="s">
        <v>14</v>
      </c>
      <c r="I11" s="20" t="s">
        <v>15</v>
      </c>
      <c r="J11" s="18"/>
    </row>
    <row r="12" s="3" customFormat="true" ht="12.75" hidden="false" customHeight="false" outlineLevel="0" collapsed="false">
      <c r="A12" s="21" t="n">
        <v>1</v>
      </c>
      <c r="B12" s="22" t="s">
        <v>16</v>
      </c>
      <c r="C12" s="21" t="n">
        <v>3</v>
      </c>
      <c r="D12" s="21" t="n">
        <v>4</v>
      </c>
      <c r="E12" s="21" t="n">
        <v>5</v>
      </c>
      <c r="F12" s="23" t="n">
        <v>6</v>
      </c>
      <c r="G12" s="23" t="n">
        <v>7</v>
      </c>
      <c r="H12" s="23" t="n">
        <v>8</v>
      </c>
      <c r="I12" s="23" t="n">
        <v>9</v>
      </c>
      <c r="J12" s="23" t="n">
        <v>10</v>
      </c>
    </row>
    <row r="13" customFormat="false" ht="17.85" hidden="false" customHeight="true" outlineLevel="0" collapsed="false">
      <c r="A13" s="24" t="s">
        <v>17</v>
      </c>
      <c r="B13" s="24"/>
      <c r="C13" s="24"/>
      <c r="D13" s="24"/>
      <c r="E13" s="24"/>
      <c r="F13" s="24"/>
      <c r="G13" s="24"/>
      <c r="H13" s="24"/>
      <c r="I13" s="24"/>
      <c r="J13" s="24"/>
    </row>
    <row r="14" customFormat="false" ht="17.85" hidden="false" customHeight="true" outlineLevel="0" collapsed="false">
      <c r="A14" s="24" t="s">
        <v>18</v>
      </c>
      <c r="B14" s="24"/>
      <c r="C14" s="24"/>
      <c r="D14" s="24"/>
      <c r="E14" s="24"/>
      <c r="F14" s="24"/>
      <c r="G14" s="24"/>
      <c r="H14" s="24"/>
      <c r="I14" s="24"/>
      <c r="J14" s="24"/>
    </row>
    <row r="15" customFormat="false" ht="22.5" hidden="false" customHeight="false" outlineLevel="0" collapsed="false">
      <c r="A15" s="25" t="n">
        <v>1</v>
      </c>
      <c r="B15" s="26" t="s">
        <v>19</v>
      </c>
      <c r="C15" s="25" t="s">
        <v>20</v>
      </c>
      <c r="D15" s="27" t="s">
        <v>21</v>
      </c>
      <c r="E15" s="27" t="n">
        <v>0.14</v>
      </c>
      <c r="F15" s="28" t="n">
        <v>26.44</v>
      </c>
      <c r="G15" s="28" t="n">
        <v>3.7</v>
      </c>
      <c r="H15" s="28"/>
      <c r="I15" s="29" t="n">
        <f aca="false">G15*J15</f>
        <v>29.452</v>
      </c>
      <c r="J15" s="29" t="n">
        <f aca="false">7.96</f>
        <v>7.96</v>
      </c>
    </row>
    <row r="16" customFormat="false" ht="22.5" hidden="false" customHeight="false" outlineLevel="0" collapsed="false">
      <c r="A16" s="25" t="n">
        <v>2</v>
      </c>
      <c r="B16" s="26" t="s">
        <v>22</v>
      </c>
      <c r="C16" s="25" t="s">
        <v>23</v>
      </c>
      <c r="D16" s="27" t="s">
        <v>21</v>
      </c>
      <c r="E16" s="27" t="n">
        <v>0.02436</v>
      </c>
      <c r="F16" s="28" t="n">
        <v>38.89</v>
      </c>
      <c r="G16" s="28" t="n">
        <v>0.95</v>
      </c>
      <c r="H16" s="28"/>
      <c r="I16" s="29" t="n">
        <f aca="false">G16*J16</f>
        <v>7.562</v>
      </c>
      <c r="J16" s="29" t="n">
        <f aca="false">7.96</f>
        <v>7.96</v>
      </c>
    </row>
    <row r="17" customFormat="false" ht="22.5" hidden="false" customHeight="false" outlineLevel="0" collapsed="false">
      <c r="A17" s="25" t="n">
        <v>3</v>
      </c>
      <c r="B17" s="26" t="s">
        <v>24</v>
      </c>
      <c r="C17" s="25" t="s">
        <v>25</v>
      </c>
      <c r="D17" s="27" t="s">
        <v>26</v>
      </c>
      <c r="E17" s="27" t="n">
        <v>1.68E-005</v>
      </c>
      <c r="F17" s="28" t="n">
        <v>4934.48</v>
      </c>
      <c r="G17" s="28" t="n">
        <v>0.08</v>
      </c>
      <c r="H17" s="28"/>
      <c r="I17" s="29" t="n">
        <f aca="false">G17*J17</f>
        <v>0.6368</v>
      </c>
      <c r="J17" s="29" t="n">
        <f aca="false">7.96</f>
        <v>7.96</v>
      </c>
    </row>
    <row r="18" customFormat="false" ht="22.5" hidden="false" customHeight="false" outlineLevel="0" collapsed="false">
      <c r="A18" s="25" t="n">
        <v>4</v>
      </c>
      <c r="B18" s="26" t="s">
        <v>27</v>
      </c>
      <c r="C18" s="25" t="s">
        <v>28</v>
      </c>
      <c r="D18" s="27" t="s">
        <v>21</v>
      </c>
      <c r="E18" s="27" t="n">
        <v>0.01596</v>
      </c>
      <c r="F18" s="28" t="n">
        <v>27.74</v>
      </c>
      <c r="G18" s="28" t="n">
        <v>0.44</v>
      </c>
      <c r="H18" s="28"/>
      <c r="I18" s="29" t="n">
        <f aca="false">G18*J18</f>
        <v>3.5024</v>
      </c>
      <c r="J18" s="29" t="n">
        <f aca="false">7.96</f>
        <v>7.96</v>
      </c>
    </row>
    <row r="19" customFormat="false" ht="22.5" hidden="false" customHeight="false" outlineLevel="0" collapsed="false">
      <c r="A19" s="25" t="n">
        <v>5</v>
      </c>
      <c r="B19" s="26" t="s">
        <v>29</v>
      </c>
      <c r="C19" s="25" t="s">
        <v>30</v>
      </c>
      <c r="D19" s="27" t="s">
        <v>31</v>
      </c>
      <c r="E19" s="27" t="n">
        <v>0.328</v>
      </c>
      <c r="F19" s="28" t="n">
        <v>3.15</v>
      </c>
      <c r="G19" s="28" t="n">
        <v>1.03</v>
      </c>
      <c r="H19" s="28"/>
      <c r="I19" s="29" t="n">
        <f aca="false">G19*J19</f>
        <v>8.1988</v>
      </c>
      <c r="J19" s="29" t="n">
        <f aca="false">7.96</f>
        <v>7.96</v>
      </c>
    </row>
    <row r="20" customFormat="false" ht="22.5" hidden="false" customHeight="false" outlineLevel="0" collapsed="false">
      <c r="A20" s="25" t="n">
        <v>6</v>
      </c>
      <c r="B20" s="26" t="s">
        <v>32</v>
      </c>
      <c r="C20" s="25" t="s">
        <v>33</v>
      </c>
      <c r="D20" s="27" t="s">
        <v>34</v>
      </c>
      <c r="E20" s="27" t="n">
        <v>0.5</v>
      </c>
      <c r="F20" s="28" t="n">
        <v>0.4</v>
      </c>
      <c r="G20" s="28" t="n">
        <v>0.2</v>
      </c>
      <c r="H20" s="28"/>
      <c r="I20" s="29" t="n">
        <f aca="false">G20*J20</f>
        <v>1.592</v>
      </c>
      <c r="J20" s="29" t="n">
        <f aca="false">7.96</f>
        <v>7.96</v>
      </c>
    </row>
    <row r="21" customFormat="false" ht="33.75" hidden="false" customHeight="false" outlineLevel="0" collapsed="false">
      <c r="A21" s="25" t="n">
        <v>7</v>
      </c>
      <c r="B21" s="26" t="s">
        <v>35</v>
      </c>
      <c r="C21" s="25" t="s">
        <v>36</v>
      </c>
      <c r="D21" s="27" t="s">
        <v>21</v>
      </c>
      <c r="E21" s="27" t="n">
        <v>0.663</v>
      </c>
      <c r="F21" s="28" t="n">
        <v>30.4</v>
      </c>
      <c r="G21" s="28" t="n">
        <v>20.16</v>
      </c>
      <c r="H21" s="28"/>
      <c r="I21" s="29" t="n">
        <f aca="false">G21*J21</f>
        <v>160.4736</v>
      </c>
      <c r="J21" s="29" t="n">
        <f aca="false">7.96</f>
        <v>7.96</v>
      </c>
    </row>
    <row r="22" customFormat="false" ht="22.5" hidden="false" customHeight="false" outlineLevel="0" collapsed="false">
      <c r="A22" s="25" t="n">
        <v>8</v>
      </c>
      <c r="B22" s="26" t="s">
        <v>37</v>
      </c>
      <c r="C22" s="25" t="s">
        <v>38</v>
      </c>
      <c r="D22" s="27" t="s">
        <v>39</v>
      </c>
      <c r="E22" s="27" t="n">
        <v>0.1715</v>
      </c>
      <c r="F22" s="28" t="n">
        <v>6.9</v>
      </c>
      <c r="G22" s="28" t="n">
        <v>1.18</v>
      </c>
      <c r="H22" s="28"/>
      <c r="I22" s="29" t="n">
        <f aca="false">G22*J22</f>
        <v>9.3928</v>
      </c>
      <c r="J22" s="29" t="n">
        <f aca="false">7.96</f>
        <v>7.96</v>
      </c>
    </row>
    <row r="23" customFormat="false" ht="22.5" hidden="false" customHeight="false" outlineLevel="0" collapsed="false">
      <c r="A23" s="25" t="n">
        <v>9</v>
      </c>
      <c r="B23" s="26" t="s">
        <v>40</v>
      </c>
      <c r="C23" s="25" t="s">
        <v>41</v>
      </c>
      <c r="D23" s="27" t="s">
        <v>21</v>
      </c>
      <c r="E23" s="27" t="n">
        <v>0.1552</v>
      </c>
      <c r="F23" s="28" t="n">
        <v>444</v>
      </c>
      <c r="G23" s="28" t="n">
        <v>68.91</v>
      </c>
      <c r="H23" s="28"/>
      <c r="I23" s="29" t="n">
        <f aca="false">G23*J23</f>
        <v>548.5236</v>
      </c>
      <c r="J23" s="29" t="n">
        <f aca="false">7.96</f>
        <v>7.96</v>
      </c>
    </row>
    <row r="24" customFormat="false" ht="22.5" hidden="false" customHeight="false" outlineLevel="0" collapsed="false">
      <c r="A24" s="25" t="n">
        <v>10</v>
      </c>
      <c r="B24" s="26" t="s">
        <v>42</v>
      </c>
      <c r="C24" s="25" t="s">
        <v>43</v>
      </c>
      <c r="D24" s="27" t="s">
        <v>26</v>
      </c>
      <c r="E24" s="27" t="n">
        <v>0.002456</v>
      </c>
      <c r="F24" s="28" t="n">
        <v>1820</v>
      </c>
      <c r="G24" s="28" t="n">
        <v>4.47</v>
      </c>
      <c r="H24" s="28"/>
      <c r="I24" s="29" t="n">
        <f aca="false">G24*J24</f>
        <v>35.5812</v>
      </c>
      <c r="J24" s="29" t="n">
        <f aca="false">7.96</f>
        <v>7.96</v>
      </c>
    </row>
    <row r="25" customFormat="false" ht="22.5" hidden="false" customHeight="false" outlineLevel="0" collapsed="false">
      <c r="A25" s="25" t="n">
        <v>11</v>
      </c>
      <c r="B25" s="26" t="s">
        <v>44</v>
      </c>
      <c r="C25" s="25" t="s">
        <v>45</v>
      </c>
      <c r="D25" s="27" t="s">
        <v>21</v>
      </c>
      <c r="E25" s="27" t="n">
        <v>1.088</v>
      </c>
      <c r="F25" s="28" t="n">
        <v>16.7</v>
      </c>
      <c r="G25" s="28" t="n">
        <v>18.17</v>
      </c>
      <c r="H25" s="28"/>
      <c r="I25" s="29" t="n">
        <f aca="false">G25*J25</f>
        <v>144.6332</v>
      </c>
      <c r="J25" s="29" t="n">
        <f aca="false">7.96</f>
        <v>7.96</v>
      </c>
    </row>
    <row r="26" customFormat="false" ht="22.5" hidden="false" customHeight="false" outlineLevel="0" collapsed="false">
      <c r="A26" s="25" t="n">
        <v>12</v>
      </c>
      <c r="B26" s="26" t="s">
        <v>46</v>
      </c>
      <c r="C26" s="25" t="s">
        <v>47</v>
      </c>
      <c r="D26" s="27" t="s">
        <v>26</v>
      </c>
      <c r="E26" s="27" t="n">
        <v>0.00058</v>
      </c>
      <c r="F26" s="28" t="n">
        <v>10315.01</v>
      </c>
      <c r="G26" s="28" t="n">
        <v>5.98</v>
      </c>
      <c r="H26" s="28"/>
      <c r="I26" s="29" t="n">
        <f aca="false">G26*J26</f>
        <v>47.6008</v>
      </c>
      <c r="J26" s="29" t="n">
        <f aca="false">7.96</f>
        <v>7.96</v>
      </c>
    </row>
    <row r="27" customFormat="false" ht="22.5" hidden="false" customHeight="false" outlineLevel="0" collapsed="false">
      <c r="A27" s="25" t="n">
        <v>13</v>
      </c>
      <c r="B27" s="26" t="s">
        <v>48</v>
      </c>
      <c r="C27" s="25" t="s">
        <v>49</v>
      </c>
      <c r="D27" s="27" t="s">
        <v>21</v>
      </c>
      <c r="E27" s="27" t="n">
        <v>0.732216</v>
      </c>
      <c r="F27" s="28" t="n">
        <v>10.57</v>
      </c>
      <c r="G27" s="28" t="n">
        <v>7.74</v>
      </c>
      <c r="H27" s="28"/>
      <c r="I27" s="29" t="n">
        <f aca="false">G27*J27</f>
        <v>61.6104</v>
      </c>
      <c r="J27" s="29" t="n">
        <f aca="false">7.96</f>
        <v>7.96</v>
      </c>
    </row>
    <row r="28" customFormat="false" ht="22.5" hidden="false" customHeight="false" outlineLevel="0" collapsed="false">
      <c r="A28" s="25" t="n">
        <v>14</v>
      </c>
      <c r="B28" s="26" t="s">
        <v>50</v>
      </c>
      <c r="C28" s="25" t="s">
        <v>51</v>
      </c>
      <c r="D28" s="27" t="s">
        <v>26</v>
      </c>
      <c r="E28" s="27" t="n">
        <v>0.0008</v>
      </c>
      <c r="F28" s="28" t="n">
        <v>9680</v>
      </c>
      <c r="G28" s="28" t="n">
        <v>7.74</v>
      </c>
      <c r="H28" s="28"/>
      <c r="I28" s="29" t="n">
        <f aca="false">G28*J28</f>
        <v>61.6104</v>
      </c>
      <c r="J28" s="29" t="n">
        <f aca="false">7.96</f>
        <v>7.96</v>
      </c>
    </row>
    <row r="29" customFormat="false" ht="22.5" hidden="false" customHeight="false" outlineLevel="0" collapsed="false">
      <c r="A29" s="25" t="n">
        <v>15</v>
      </c>
      <c r="B29" s="26" t="s">
        <v>52</v>
      </c>
      <c r="C29" s="25" t="s">
        <v>53</v>
      </c>
      <c r="D29" s="27" t="s">
        <v>21</v>
      </c>
      <c r="E29" s="27" t="n">
        <v>0.02</v>
      </c>
      <c r="F29" s="28" t="n">
        <v>28.22</v>
      </c>
      <c r="G29" s="28" t="n">
        <v>0.56</v>
      </c>
      <c r="H29" s="28"/>
      <c r="I29" s="29" t="n">
        <f aca="false">G29*J29</f>
        <v>4.4576</v>
      </c>
      <c r="J29" s="29" t="n">
        <f aca="false">7.96</f>
        <v>7.96</v>
      </c>
    </row>
    <row r="30" customFormat="false" ht="22.5" hidden="false" customHeight="false" outlineLevel="0" collapsed="false">
      <c r="A30" s="25" t="n">
        <v>16</v>
      </c>
      <c r="B30" s="26" t="s">
        <v>54</v>
      </c>
      <c r="C30" s="25" t="s">
        <v>55</v>
      </c>
      <c r="D30" s="27" t="s">
        <v>21</v>
      </c>
      <c r="E30" s="27" t="n">
        <v>1.620424</v>
      </c>
      <c r="F30" s="28" t="n">
        <v>9.04</v>
      </c>
      <c r="G30" s="28" t="n">
        <v>14.65</v>
      </c>
      <c r="H30" s="28"/>
      <c r="I30" s="29" t="n">
        <f aca="false">G30*J30</f>
        <v>116.614</v>
      </c>
      <c r="J30" s="29" t="n">
        <f aca="false">7.96</f>
        <v>7.96</v>
      </c>
    </row>
    <row r="31" customFormat="false" ht="22.5" hidden="false" customHeight="false" outlineLevel="0" collapsed="false">
      <c r="A31" s="25" t="n">
        <v>17</v>
      </c>
      <c r="B31" s="26" t="s">
        <v>56</v>
      </c>
      <c r="C31" s="25" t="s">
        <v>57</v>
      </c>
      <c r="D31" s="27" t="s">
        <v>58</v>
      </c>
      <c r="E31" s="27" t="n">
        <v>0.06</v>
      </c>
      <c r="F31" s="28" t="n">
        <v>26.6</v>
      </c>
      <c r="G31" s="28" t="n">
        <v>1.6</v>
      </c>
      <c r="H31" s="28"/>
      <c r="I31" s="29" t="n">
        <f aca="false">G31*J31</f>
        <v>12.736</v>
      </c>
      <c r="J31" s="29" t="n">
        <f aca="false">7.96</f>
        <v>7.96</v>
      </c>
    </row>
    <row r="32" customFormat="false" ht="22.5" hidden="false" customHeight="false" outlineLevel="0" collapsed="false">
      <c r="A32" s="25" t="n">
        <v>18</v>
      </c>
      <c r="B32" s="26" t="s">
        <v>59</v>
      </c>
      <c r="C32" s="25" t="s">
        <v>60</v>
      </c>
      <c r="D32" s="27" t="s">
        <v>58</v>
      </c>
      <c r="E32" s="27" t="n">
        <v>0.177</v>
      </c>
      <c r="F32" s="28" t="n">
        <v>86</v>
      </c>
      <c r="G32" s="28" t="n">
        <v>15.22</v>
      </c>
      <c r="H32" s="28"/>
      <c r="I32" s="29" t="n">
        <f aca="false">G32*J32</f>
        <v>121.1512</v>
      </c>
      <c r="J32" s="29" t="n">
        <f aca="false">7.96</f>
        <v>7.96</v>
      </c>
    </row>
    <row r="33" customFormat="false" ht="22.5" hidden="false" customHeight="false" outlineLevel="0" collapsed="false">
      <c r="A33" s="25" t="n">
        <v>19</v>
      </c>
      <c r="B33" s="26" t="s">
        <v>61</v>
      </c>
      <c r="C33" s="25" t="s">
        <v>62</v>
      </c>
      <c r="D33" s="27" t="s">
        <v>58</v>
      </c>
      <c r="E33" s="27" t="n">
        <v>3.5</v>
      </c>
      <c r="F33" s="28" t="n">
        <v>8</v>
      </c>
      <c r="G33" s="28" t="n">
        <v>28</v>
      </c>
      <c r="H33" s="28"/>
      <c r="I33" s="29" t="n">
        <f aca="false">G33*J33</f>
        <v>222.88</v>
      </c>
      <c r="J33" s="29" t="n">
        <f aca="false">7.96</f>
        <v>7.96</v>
      </c>
    </row>
    <row r="34" customFormat="false" ht="22.5" hidden="false" customHeight="false" outlineLevel="0" collapsed="false">
      <c r="A34" s="25" t="n">
        <v>20</v>
      </c>
      <c r="B34" s="26" t="s">
        <v>63</v>
      </c>
      <c r="C34" s="25" t="s">
        <v>64</v>
      </c>
      <c r="D34" s="27" t="s">
        <v>21</v>
      </c>
      <c r="E34" s="27" t="n">
        <v>0.004</v>
      </c>
      <c r="F34" s="28" t="n">
        <v>29.37</v>
      </c>
      <c r="G34" s="28" t="n">
        <v>0.12</v>
      </c>
      <c r="H34" s="28"/>
      <c r="I34" s="29" t="n">
        <f aca="false">G34*J34</f>
        <v>0.9552</v>
      </c>
      <c r="J34" s="29" t="n">
        <f aca="false">7.96</f>
        <v>7.96</v>
      </c>
    </row>
    <row r="35" customFormat="false" ht="22.5" hidden="false" customHeight="false" outlineLevel="0" collapsed="false">
      <c r="A35" s="25" t="n">
        <v>21</v>
      </c>
      <c r="B35" s="26" t="s">
        <v>65</v>
      </c>
      <c r="C35" s="25" t="s">
        <v>66</v>
      </c>
      <c r="D35" s="27" t="s">
        <v>26</v>
      </c>
      <c r="E35" s="27" t="n">
        <v>7.7E-005</v>
      </c>
      <c r="F35" s="28" t="n">
        <v>12430</v>
      </c>
      <c r="G35" s="28" t="n">
        <v>0.96</v>
      </c>
      <c r="H35" s="28"/>
      <c r="I35" s="29" t="n">
        <f aca="false">G35*J35</f>
        <v>7.6416</v>
      </c>
      <c r="J35" s="29" t="n">
        <f aca="false">7.96</f>
        <v>7.96</v>
      </c>
    </row>
    <row r="36" customFormat="false" ht="22.5" hidden="false" customHeight="false" outlineLevel="0" collapsed="false">
      <c r="A36" s="25" t="n">
        <v>22</v>
      </c>
      <c r="B36" s="26" t="s">
        <v>67</v>
      </c>
      <c r="C36" s="25" t="s">
        <v>68</v>
      </c>
      <c r="D36" s="27" t="s">
        <v>26</v>
      </c>
      <c r="E36" s="27" t="n">
        <v>0.0004725</v>
      </c>
      <c r="F36" s="28" t="n">
        <v>729.98</v>
      </c>
      <c r="G36" s="28" t="n">
        <v>0.34</v>
      </c>
      <c r="H36" s="28"/>
      <c r="I36" s="29" t="n">
        <f aca="false">G36*J36</f>
        <v>2.7064</v>
      </c>
      <c r="J36" s="29" t="n">
        <f aca="false">7.96</f>
        <v>7.96</v>
      </c>
    </row>
    <row r="37" customFormat="false" ht="22.5" hidden="false" customHeight="false" outlineLevel="0" collapsed="false">
      <c r="A37" s="25" t="n">
        <v>23</v>
      </c>
      <c r="B37" s="26" t="s">
        <v>69</v>
      </c>
      <c r="C37" s="25" t="s">
        <v>70</v>
      </c>
      <c r="D37" s="27" t="s">
        <v>21</v>
      </c>
      <c r="E37" s="27" t="n">
        <v>20</v>
      </c>
      <c r="F37" s="28" t="n">
        <v>12.6</v>
      </c>
      <c r="G37" s="28" t="n">
        <v>252</v>
      </c>
      <c r="H37" s="28"/>
      <c r="I37" s="29" t="n">
        <f aca="false">G37*J37</f>
        <v>2005.92</v>
      </c>
      <c r="J37" s="29" t="n">
        <f aca="false">7.96</f>
        <v>7.96</v>
      </c>
    </row>
    <row r="38" customFormat="false" ht="22.5" hidden="false" customHeight="false" outlineLevel="0" collapsed="false">
      <c r="A38" s="25" t="n">
        <v>24</v>
      </c>
      <c r="B38" s="26" t="s">
        <v>71</v>
      </c>
      <c r="C38" s="25" t="s">
        <v>72</v>
      </c>
      <c r="D38" s="27" t="s">
        <v>26</v>
      </c>
      <c r="E38" s="27" t="n">
        <v>0.006</v>
      </c>
      <c r="F38" s="28" t="n">
        <v>11447.45</v>
      </c>
      <c r="G38" s="28" t="n">
        <v>68.68</v>
      </c>
      <c r="H38" s="28"/>
      <c r="I38" s="29" t="n">
        <f aca="false">G38*J38</f>
        <v>546.6928</v>
      </c>
      <c r="J38" s="29" t="n">
        <f aca="false">7.96</f>
        <v>7.96</v>
      </c>
    </row>
    <row r="39" customFormat="false" ht="33.75" hidden="false" customHeight="false" outlineLevel="0" collapsed="false">
      <c r="A39" s="25" t="n">
        <v>25</v>
      </c>
      <c r="B39" s="26" t="s">
        <v>73</v>
      </c>
      <c r="C39" s="25" t="s">
        <v>74</v>
      </c>
      <c r="D39" s="27" t="s">
        <v>26</v>
      </c>
      <c r="E39" s="27" t="n">
        <v>0.00456</v>
      </c>
      <c r="F39" s="28" t="n">
        <v>5000</v>
      </c>
      <c r="G39" s="28" t="n">
        <v>22.8</v>
      </c>
      <c r="H39" s="28"/>
      <c r="I39" s="29" t="n">
        <f aca="false">G39*J39</f>
        <v>181.488</v>
      </c>
      <c r="J39" s="29" t="n">
        <f aca="false">7.96</f>
        <v>7.96</v>
      </c>
    </row>
    <row r="40" customFormat="false" ht="22.5" hidden="false" customHeight="false" outlineLevel="0" collapsed="false">
      <c r="A40" s="25" t="n">
        <v>26</v>
      </c>
      <c r="B40" s="26" t="s">
        <v>75</v>
      </c>
      <c r="C40" s="25" t="s">
        <v>76</v>
      </c>
      <c r="D40" s="27" t="s">
        <v>26</v>
      </c>
      <c r="E40" s="27" t="n">
        <v>0.000175</v>
      </c>
      <c r="F40" s="28" t="n">
        <v>68050</v>
      </c>
      <c r="G40" s="28" t="n">
        <v>11.91</v>
      </c>
      <c r="H40" s="28"/>
      <c r="I40" s="29" t="n">
        <f aca="false">G40*J40</f>
        <v>94.8036</v>
      </c>
      <c r="J40" s="29" t="n">
        <f aca="false">7.96</f>
        <v>7.96</v>
      </c>
    </row>
    <row r="41" customFormat="false" ht="22.5" hidden="false" customHeight="false" outlineLevel="0" collapsed="false">
      <c r="A41" s="25" t="n">
        <v>27</v>
      </c>
      <c r="B41" s="26" t="s">
        <v>77</v>
      </c>
      <c r="C41" s="25" t="s">
        <v>78</v>
      </c>
      <c r="D41" s="27" t="s">
        <v>26</v>
      </c>
      <c r="E41" s="27" t="n">
        <v>6.72E-005</v>
      </c>
      <c r="F41" s="28" t="n">
        <v>114220</v>
      </c>
      <c r="G41" s="28" t="n">
        <v>7.68</v>
      </c>
      <c r="H41" s="28"/>
      <c r="I41" s="29" t="n">
        <f aca="false">G41*J41</f>
        <v>61.1328</v>
      </c>
      <c r="J41" s="29" t="n">
        <f aca="false">7.96</f>
        <v>7.96</v>
      </c>
    </row>
    <row r="42" customFormat="false" ht="22.5" hidden="false" customHeight="false" outlineLevel="0" collapsed="false">
      <c r="A42" s="25" t="n">
        <v>28</v>
      </c>
      <c r="B42" s="26" t="s">
        <v>79</v>
      </c>
      <c r="C42" s="25" t="s">
        <v>80</v>
      </c>
      <c r="D42" s="27" t="s">
        <v>21</v>
      </c>
      <c r="E42" s="27" t="n">
        <v>0.033</v>
      </c>
      <c r="F42" s="28" t="n">
        <v>25.8</v>
      </c>
      <c r="G42" s="28" t="n">
        <v>0.85</v>
      </c>
      <c r="H42" s="28"/>
      <c r="I42" s="29" t="n">
        <f aca="false">G42*J42</f>
        <v>6.766</v>
      </c>
      <c r="J42" s="29" t="n">
        <f aca="false">7.96</f>
        <v>7.96</v>
      </c>
    </row>
    <row r="43" customFormat="false" ht="22.5" hidden="false" customHeight="false" outlineLevel="0" collapsed="false">
      <c r="A43" s="25" t="n">
        <v>29</v>
      </c>
      <c r="B43" s="26" t="s">
        <v>81</v>
      </c>
      <c r="C43" s="25" t="s">
        <v>82</v>
      </c>
      <c r="D43" s="27" t="s">
        <v>26</v>
      </c>
      <c r="E43" s="27" t="n">
        <v>0.00022</v>
      </c>
      <c r="F43" s="28" t="n">
        <v>15620</v>
      </c>
      <c r="G43" s="28" t="n">
        <v>3.44</v>
      </c>
      <c r="H43" s="28"/>
      <c r="I43" s="29" t="n">
        <f aca="false">G43*J43</f>
        <v>27.3824</v>
      </c>
      <c r="J43" s="29" t="n">
        <f aca="false">7.96</f>
        <v>7.96</v>
      </c>
    </row>
    <row r="44" customFormat="false" ht="22.5" hidden="false" customHeight="false" outlineLevel="0" collapsed="false">
      <c r="A44" s="25" t="n">
        <v>30</v>
      </c>
      <c r="B44" s="26" t="s">
        <v>83</v>
      </c>
      <c r="C44" s="25" t="s">
        <v>84</v>
      </c>
      <c r="D44" s="27" t="s">
        <v>21</v>
      </c>
      <c r="E44" s="27" t="n">
        <v>4.036</v>
      </c>
      <c r="F44" s="28" t="n">
        <v>28.6</v>
      </c>
      <c r="G44" s="28" t="n">
        <v>115.43</v>
      </c>
      <c r="H44" s="28"/>
      <c r="I44" s="29" t="n">
        <f aca="false">G44*J44</f>
        <v>918.8228</v>
      </c>
      <c r="J44" s="29" t="n">
        <f aca="false">7.96</f>
        <v>7.96</v>
      </c>
    </row>
    <row r="45" customFormat="false" ht="22.5" hidden="false" customHeight="false" outlineLevel="0" collapsed="false">
      <c r="A45" s="25" t="n">
        <v>31</v>
      </c>
      <c r="B45" s="26" t="s">
        <v>85</v>
      </c>
      <c r="C45" s="25" t="s">
        <v>86</v>
      </c>
      <c r="D45" s="27" t="s">
        <v>26</v>
      </c>
      <c r="E45" s="27" t="n">
        <v>0.000504</v>
      </c>
      <c r="F45" s="28" t="n">
        <v>7826.9</v>
      </c>
      <c r="G45" s="28" t="n">
        <v>3.94</v>
      </c>
      <c r="H45" s="28"/>
      <c r="I45" s="29" t="n">
        <f aca="false">G45*J45</f>
        <v>31.3624</v>
      </c>
      <c r="J45" s="29" t="n">
        <f aca="false">7.96</f>
        <v>7.96</v>
      </c>
    </row>
    <row r="46" customFormat="false" ht="22.5" hidden="false" customHeight="false" outlineLevel="0" collapsed="false">
      <c r="A46" s="25" t="n">
        <v>32</v>
      </c>
      <c r="B46" s="26" t="s">
        <v>87</v>
      </c>
      <c r="C46" s="25" t="s">
        <v>88</v>
      </c>
      <c r="D46" s="27" t="s">
        <v>26</v>
      </c>
      <c r="E46" s="27" t="n">
        <v>0.00028</v>
      </c>
      <c r="F46" s="28" t="n">
        <v>28300.4</v>
      </c>
      <c r="G46" s="28" t="n">
        <v>7.92</v>
      </c>
      <c r="H46" s="28"/>
      <c r="I46" s="29" t="n">
        <f aca="false">G46*J46</f>
        <v>63.0432</v>
      </c>
      <c r="J46" s="29" t="n">
        <f aca="false">7.96</f>
        <v>7.96</v>
      </c>
    </row>
    <row r="47" customFormat="false" ht="22.5" hidden="false" customHeight="false" outlineLevel="0" collapsed="false">
      <c r="A47" s="25" t="n">
        <v>33</v>
      </c>
      <c r="B47" s="26" t="s">
        <v>89</v>
      </c>
      <c r="C47" s="25" t="s">
        <v>90</v>
      </c>
      <c r="D47" s="27" t="s">
        <v>21</v>
      </c>
      <c r="E47" s="27" t="n">
        <v>0.12</v>
      </c>
      <c r="F47" s="28" t="n">
        <v>9.42</v>
      </c>
      <c r="G47" s="28" t="n">
        <v>1.13</v>
      </c>
      <c r="H47" s="28"/>
      <c r="I47" s="29" t="n">
        <f aca="false">G47*J47</f>
        <v>8.9948</v>
      </c>
      <c r="J47" s="29" t="n">
        <f aca="false">7.96</f>
        <v>7.96</v>
      </c>
    </row>
    <row r="48" customFormat="false" ht="22.5" hidden="false" customHeight="false" outlineLevel="0" collapsed="false">
      <c r="A48" s="25" t="n">
        <v>34</v>
      </c>
      <c r="B48" s="26" t="s">
        <v>91</v>
      </c>
      <c r="C48" s="25" t="s">
        <v>92</v>
      </c>
      <c r="D48" s="27" t="s">
        <v>21</v>
      </c>
      <c r="E48" s="27" t="n">
        <v>0.02</v>
      </c>
      <c r="F48" s="28" t="n">
        <v>6.67</v>
      </c>
      <c r="G48" s="28" t="n">
        <v>0.13</v>
      </c>
      <c r="H48" s="28"/>
      <c r="I48" s="29" t="n">
        <f aca="false">G48*J48</f>
        <v>1.0348</v>
      </c>
      <c r="J48" s="29" t="n">
        <f aca="false">7.96</f>
        <v>7.96</v>
      </c>
    </row>
    <row r="49" customFormat="false" ht="22.5" hidden="false" customHeight="false" outlineLevel="0" collapsed="false">
      <c r="A49" s="25" t="n">
        <v>35</v>
      </c>
      <c r="B49" s="26" t="s">
        <v>93</v>
      </c>
      <c r="C49" s="25" t="s">
        <v>94</v>
      </c>
      <c r="D49" s="27" t="s">
        <v>95</v>
      </c>
      <c r="E49" s="27" t="n">
        <v>0.64</v>
      </c>
      <c r="F49" s="28" t="n">
        <v>39</v>
      </c>
      <c r="G49" s="28" t="n">
        <v>24.96</v>
      </c>
      <c r="H49" s="28"/>
      <c r="I49" s="29" t="n">
        <f aca="false">G49*J49</f>
        <v>198.6816</v>
      </c>
      <c r="J49" s="29" t="n">
        <f aca="false">7.96</f>
        <v>7.96</v>
      </c>
    </row>
    <row r="50" customFormat="false" ht="22.5" hidden="false" customHeight="false" outlineLevel="0" collapsed="false">
      <c r="A50" s="25" t="n">
        <v>36</v>
      </c>
      <c r="B50" s="26" t="s">
        <v>96</v>
      </c>
      <c r="C50" s="25" t="s">
        <v>97</v>
      </c>
      <c r="D50" s="27" t="s">
        <v>58</v>
      </c>
      <c r="E50" s="27" t="n">
        <v>0.1</v>
      </c>
      <c r="F50" s="28" t="n">
        <v>110</v>
      </c>
      <c r="G50" s="28" t="n">
        <v>11</v>
      </c>
      <c r="H50" s="28"/>
      <c r="I50" s="29" t="n">
        <f aca="false">G50*J50</f>
        <v>87.56</v>
      </c>
      <c r="J50" s="29" t="n">
        <f aca="false">7.96</f>
        <v>7.96</v>
      </c>
    </row>
    <row r="51" customFormat="false" ht="22.5" hidden="false" customHeight="false" outlineLevel="0" collapsed="false">
      <c r="A51" s="25" t="n">
        <v>37</v>
      </c>
      <c r="B51" s="26" t="s">
        <v>98</v>
      </c>
      <c r="C51" s="25" t="s">
        <v>99</v>
      </c>
      <c r="D51" s="27" t="s">
        <v>58</v>
      </c>
      <c r="E51" s="27" t="n">
        <v>0.04</v>
      </c>
      <c r="F51" s="28" t="n">
        <v>3120</v>
      </c>
      <c r="G51" s="28" t="n">
        <v>124.8</v>
      </c>
      <c r="H51" s="28"/>
      <c r="I51" s="29" t="n">
        <f aca="false">G51*J51</f>
        <v>993.408</v>
      </c>
      <c r="J51" s="29" t="n">
        <f aca="false">7.96</f>
        <v>7.96</v>
      </c>
    </row>
    <row r="52" customFormat="false" ht="22.5" hidden="false" customHeight="false" outlineLevel="0" collapsed="false">
      <c r="A52" s="25" t="n">
        <v>38</v>
      </c>
      <c r="B52" s="26" t="s">
        <v>100</v>
      </c>
      <c r="C52" s="25" t="s">
        <v>101</v>
      </c>
      <c r="D52" s="27" t="s">
        <v>102</v>
      </c>
      <c r="E52" s="27" t="n">
        <v>0.0244</v>
      </c>
      <c r="F52" s="28" t="n">
        <v>119</v>
      </c>
      <c r="G52" s="28" t="n">
        <v>2.9</v>
      </c>
      <c r="H52" s="28"/>
      <c r="I52" s="29" t="n">
        <f aca="false">G52*J52</f>
        <v>23.084</v>
      </c>
      <c r="J52" s="29" t="n">
        <f aca="false">7.96</f>
        <v>7.96</v>
      </c>
    </row>
    <row r="53" customFormat="false" ht="22.5" hidden="false" customHeight="false" outlineLevel="0" collapsed="false">
      <c r="A53" s="25" t="n">
        <v>39</v>
      </c>
      <c r="B53" s="26" t="s">
        <v>103</v>
      </c>
      <c r="C53" s="25" t="s">
        <v>104</v>
      </c>
      <c r="D53" s="27" t="s">
        <v>102</v>
      </c>
      <c r="E53" s="27" t="n">
        <v>0.00976</v>
      </c>
      <c r="F53" s="28" t="n">
        <v>785.4</v>
      </c>
      <c r="G53" s="28" t="n">
        <v>7.67</v>
      </c>
      <c r="H53" s="28"/>
      <c r="I53" s="29" t="n">
        <f aca="false">G53*J53</f>
        <v>61.0532</v>
      </c>
      <c r="J53" s="29" t="n">
        <f aca="false">7.96</f>
        <v>7.96</v>
      </c>
    </row>
    <row r="54" customFormat="false" ht="22.5" hidden="false" customHeight="false" outlineLevel="0" collapsed="false">
      <c r="A54" s="25" t="n">
        <v>40</v>
      </c>
      <c r="B54" s="26" t="s">
        <v>105</v>
      </c>
      <c r="C54" s="25" t="s">
        <v>106</v>
      </c>
      <c r="D54" s="27" t="s">
        <v>102</v>
      </c>
      <c r="E54" s="27" t="n">
        <v>0.021</v>
      </c>
      <c r="F54" s="28" t="n">
        <v>270</v>
      </c>
      <c r="G54" s="28" t="n">
        <v>5.67</v>
      </c>
      <c r="H54" s="28"/>
      <c r="I54" s="29" t="n">
        <f aca="false">G54*J54</f>
        <v>45.1332</v>
      </c>
      <c r="J54" s="29" t="n">
        <f aca="false">7.96</f>
        <v>7.96</v>
      </c>
    </row>
    <row r="55" customFormat="false" ht="22.5" hidden="false" customHeight="false" outlineLevel="0" collapsed="false">
      <c r="A55" s="25" t="n">
        <v>41</v>
      </c>
      <c r="B55" s="26" t="s">
        <v>107</v>
      </c>
      <c r="C55" s="25" t="s">
        <v>108</v>
      </c>
      <c r="D55" s="27" t="s">
        <v>95</v>
      </c>
      <c r="E55" s="27" t="n">
        <v>0.102</v>
      </c>
      <c r="F55" s="28" t="n">
        <v>19.9</v>
      </c>
      <c r="G55" s="28" t="n">
        <v>2.03</v>
      </c>
      <c r="H55" s="28"/>
      <c r="I55" s="29" t="n">
        <f aca="false">G55*J55</f>
        <v>16.1588</v>
      </c>
      <c r="J55" s="29" t="n">
        <f aca="false">7.96</f>
        <v>7.96</v>
      </c>
    </row>
    <row r="56" customFormat="false" ht="22.5" hidden="false" customHeight="false" outlineLevel="0" collapsed="false">
      <c r="A56" s="25" t="n">
        <v>42</v>
      </c>
      <c r="B56" s="26" t="s">
        <v>109</v>
      </c>
      <c r="C56" s="25" t="s">
        <v>110</v>
      </c>
      <c r="D56" s="27" t="s">
        <v>58</v>
      </c>
      <c r="E56" s="27" t="n">
        <v>0.041</v>
      </c>
      <c r="F56" s="28" t="n">
        <v>528</v>
      </c>
      <c r="G56" s="28" t="n">
        <v>21.65</v>
      </c>
      <c r="H56" s="28"/>
      <c r="I56" s="29" t="n">
        <f aca="false">G56*J56</f>
        <v>172.334</v>
      </c>
      <c r="J56" s="29" t="n">
        <f aca="false">7.96</f>
        <v>7.96</v>
      </c>
    </row>
    <row r="57" customFormat="false" ht="22.5" hidden="false" customHeight="false" outlineLevel="0" collapsed="false">
      <c r="A57" s="25" t="n">
        <v>43</v>
      </c>
      <c r="B57" s="26" t="s">
        <v>111</v>
      </c>
      <c r="C57" s="25" t="s">
        <v>112</v>
      </c>
      <c r="D57" s="27" t="s">
        <v>58</v>
      </c>
      <c r="E57" s="27" t="n">
        <v>0.065</v>
      </c>
      <c r="F57" s="28" t="n">
        <v>88.5</v>
      </c>
      <c r="G57" s="28" t="n">
        <v>5.75</v>
      </c>
      <c r="H57" s="28"/>
      <c r="I57" s="29" t="n">
        <f aca="false">G57*J57</f>
        <v>45.77</v>
      </c>
      <c r="J57" s="29" t="n">
        <f aca="false">7.96</f>
        <v>7.96</v>
      </c>
    </row>
    <row r="58" customFormat="false" ht="22.5" hidden="false" customHeight="false" outlineLevel="0" collapsed="false">
      <c r="A58" s="25" t="n">
        <v>44</v>
      </c>
      <c r="B58" s="26" t="s">
        <v>113</v>
      </c>
      <c r="C58" s="25" t="s">
        <v>114</v>
      </c>
      <c r="D58" s="27" t="s">
        <v>115</v>
      </c>
      <c r="E58" s="27" t="n">
        <v>8</v>
      </c>
      <c r="F58" s="28" t="n">
        <v>1.92</v>
      </c>
      <c r="G58" s="28" t="n">
        <v>15.36</v>
      </c>
      <c r="H58" s="28"/>
      <c r="I58" s="29" t="n">
        <f aca="false">G58*J58</f>
        <v>122.2656</v>
      </c>
      <c r="J58" s="29" t="n">
        <f aca="false">7.96</f>
        <v>7.96</v>
      </c>
    </row>
    <row r="59" customFormat="false" ht="22.5" hidden="false" customHeight="false" outlineLevel="0" collapsed="false">
      <c r="A59" s="25" t="n">
        <v>45</v>
      </c>
      <c r="B59" s="26" t="s">
        <v>116</v>
      </c>
      <c r="C59" s="25" t="s">
        <v>117</v>
      </c>
      <c r="D59" s="27" t="s">
        <v>21</v>
      </c>
      <c r="E59" s="27" t="n">
        <v>0.6411</v>
      </c>
      <c r="F59" s="28" t="n">
        <v>35.7</v>
      </c>
      <c r="G59" s="28" t="n">
        <v>22.89</v>
      </c>
      <c r="H59" s="28"/>
      <c r="I59" s="29" t="n">
        <f aca="false">G59*J59</f>
        <v>182.2044</v>
      </c>
      <c r="J59" s="29" t="n">
        <f aca="false">7.96</f>
        <v>7.96</v>
      </c>
    </row>
    <row r="60" customFormat="false" ht="22.5" hidden="false" customHeight="false" outlineLevel="0" collapsed="false">
      <c r="A60" s="25" t="n">
        <v>46</v>
      </c>
      <c r="B60" s="26" t="s">
        <v>118</v>
      </c>
      <c r="C60" s="25" t="s">
        <v>119</v>
      </c>
      <c r="D60" s="27" t="s">
        <v>58</v>
      </c>
      <c r="E60" s="27" t="n">
        <v>0.84</v>
      </c>
      <c r="F60" s="28" t="n">
        <v>30.74</v>
      </c>
      <c r="G60" s="28" t="n">
        <v>25.82</v>
      </c>
      <c r="H60" s="28"/>
      <c r="I60" s="29" t="n">
        <f aca="false">G60*J60</f>
        <v>205.5272</v>
      </c>
      <c r="J60" s="29" t="n">
        <f aca="false">7.96</f>
        <v>7.96</v>
      </c>
    </row>
    <row r="61" customFormat="false" ht="22.5" hidden="false" customHeight="false" outlineLevel="0" collapsed="false">
      <c r="A61" s="25" t="n">
        <v>47</v>
      </c>
      <c r="B61" s="26" t="s">
        <v>120</v>
      </c>
      <c r="C61" s="25" t="s">
        <v>121</v>
      </c>
      <c r="D61" s="27" t="s">
        <v>122</v>
      </c>
      <c r="E61" s="27" t="n">
        <v>42.52054</v>
      </c>
      <c r="F61" s="28" t="n">
        <v>1</v>
      </c>
      <c r="G61" s="28" t="n">
        <v>42.52</v>
      </c>
      <c r="H61" s="28"/>
      <c r="I61" s="29" t="n">
        <f aca="false">G61*J61</f>
        <v>338.4592</v>
      </c>
      <c r="J61" s="29" t="n">
        <f aca="false">7.96</f>
        <v>7.96</v>
      </c>
    </row>
    <row r="62" customFormat="false" ht="45" hidden="false" customHeight="false" outlineLevel="0" collapsed="false">
      <c r="A62" s="25" t="n">
        <v>49</v>
      </c>
      <c r="B62" s="26" t="s">
        <v>123</v>
      </c>
      <c r="C62" s="25" t="s">
        <v>124</v>
      </c>
      <c r="D62" s="27" t="s">
        <v>125</v>
      </c>
      <c r="E62" s="27" t="n">
        <v>10</v>
      </c>
      <c r="F62" s="28"/>
      <c r="G62" s="28"/>
      <c r="H62" s="28" t="s">
        <v>126</v>
      </c>
      <c r="I62" s="28" t="n">
        <v>1343.3</v>
      </c>
      <c r="J62" s="30"/>
    </row>
    <row r="63" customFormat="false" ht="45" hidden="false" customHeight="false" outlineLevel="0" collapsed="false">
      <c r="A63" s="25" t="n">
        <v>50</v>
      </c>
      <c r="B63" s="26" t="s">
        <v>123</v>
      </c>
      <c r="C63" s="25" t="s">
        <v>127</v>
      </c>
      <c r="D63" s="27" t="s">
        <v>125</v>
      </c>
      <c r="E63" s="27" t="n">
        <v>10</v>
      </c>
      <c r="F63" s="28"/>
      <c r="G63" s="28"/>
      <c r="H63" s="28" t="s">
        <v>128</v>
      </c>
      <c r="I63" s="28" t="n">
        <v>2886.8</v>
      </c>
      <c r="J63" s="30"/>
    </row>
    <row r="64" customFormat="false" ht="45" hidden="false" customHeight="false" outlineLevel="0" collapsed="false">
      <c r="A64" s="25" t="n">
        <v>51</v>
      </c>
      <c r="B64" s="26" t="s">
        <v>123</v>
      </c>
      <c r="C64" s="25" t="s">
        <v>129</v>
      </c>
      <c r="D64" s="27" t="s">
        <v>115</v>
      </c>
      <c r="E64" s="27" t="n">
        <v>21</v>
      </c>
      <c r="F64" s="28"/>
      <c r="G64" s="28"/>
      <c r="H64" s="28" t="s">
        <v>130</v>
      </c>
      <c r="I64" s="28" t="n">
        <v>5068.98</v>
      </c>
      <c r="J64" s="30"/>
    </row>
    <row r="65" customFormat="false" ht="45" hidden="false" customHeight="false" outlineLevel="0" collapsed="false">
      <c r="A65" s="25" t="n">
        <v>52</v>
      </c>
      <c r="B65" s="26" t="s">
        <v>131</v>
      </c>
      <c r="C65" s="25" t="s">
        <v>132</v>
      </c>
      <c r="D65" s="27" t="s">
        <v>115</v>
      </c>
      <c r="E65" s="27" t="n">
        <v>60</v>
      </c>
      <c r="F65" s="28"/>
      <c r="G65" s="28"/>
      <c r="H65" s="28" t="s">
        <v>133</v>
      </c>
      <c r="I65" s="28" t="n">
        <v>52.2</v>
      </c>
      <c r="J65" s="30"/>
    </row>
    <row r="66" customFormat="false" ht="45" hidden="false" customHeight="false" outlineLevel="0" collapsed="false">
      <c r="A66" s="25" t="n">
        <v>53</v>
      </c>
      <c r="B66" s="26" t="s">
        <v>134</v>
      </c>
      <c r="C66" s="25" t="s">
        <v>135</v>
      </c>
      <c r="D66" s="27" t="s">
        <v>125</v>
      </c>
      <c r="E66" s="27" t="n">
        <v>100</v>
      </c>
      <c r="F66" s="28" t="s">
        <v>136</v>
      </c>
      <c r="G66" s="28" t="n">
        <v>8375</v>
      </c>
      <c r="H66" s="28" t="s">
        <v>136</v>
      </c>
      <c r="I66" s="28" t="n">
        <v>8375</v>
      </c>
      <c r="J66" s="30"/>
    </row>
    <row r="67" customFormat="false" ht="45" hidden="false" customHeight="false" outlineLevel="0" collapsed="false">
      <c r="A67" s="25" t="n">
        <v>54</v>
      </c>
      <c r="B67" s="26" t="s">
        <v>137</v>
      </c>
      <c r="C67" s="25" t="s">
        <v>138</v>
      </c>
      <c r="D67" s="27" t="s">
        <v>139</v>
      </c>
      <c r="E67" s="27" t="n">
        <v>0.15</v>
      </c>
      <c r="F67" s="28"/>
      <c r="G67" s="28"/>
      <c r="H67" s="28" t="s">
        <v>140</v>
      </c>
      <c r="I67" s="28" t="n">
        <v>362290.12</v>
      </c>
      <c r="J67" s="30"/>
    </row>
    <row r="68" customFormat="false" ht="45" hidden="false" customHeight="false" outlineLevel="0" collapsed="false">
      <c r="A68" s="25" t="n">
        <v>55</v>
      </c>
      <c r="B68" s="26" t="s">
        <v>141</v>
      </c>
      <c r="C68" s="25" t="s">
        <v>142</v>
      </c>
      <c r="D68" s="27" t="s">
        <v>125</v>
      </c>
      <c r="E68" s="27" t="n">
        <v>6</v>
      </c>
      <c r="F68" s="28"/>
      <c r="G68" s="28"/>
      <c r="H68" s="28" t="s">
        <v>143</v>
      </c>
      <c r="I68" s="28" t="n">
        <v>10725</v>
      </c>
      <c r="J68" s="30"/>
    </row>
    <row r="69" customFormat="false" ht="33.75" hidden="false" customHeight="false" outlineLevel="0" collapsed="false">
      <c r="A69" s="25" t="n">
        <v>56</v>
      </c>
      <c r="B69" s="26" t="s">
        <v>144</v>
      </c>
      <c r="C69" s="25" t="s">
        <v>145</v>
      </c>
      <c r="D69" s="27" t="s">
        <v>26</v>
      </c>
      <c r="E69" s="27" t="n">
        <v>0.00748</v>
      </c>
      <c r="F69" s="28" t="n">
        <v>5763</v>
      </c>
      <c r="G69" s="28" t="n">
        <v>43.11</v>
      </c>
      <c r="H69" s="28"/>
      <c r="I69" s="29" t="n">
        <f aca="false">G69*J69</f>
        <v>343.1556</v>
      </c>
      <c r="J69" s="30" t="n">
        <f aca="false">7.96</f>
        <v>7.96</v>
      </c>
    </row>
    <row r="70" customFormat="false" ht="33.75" hidden="false" customHeight="false" outlineLevel="0" collapsed="false">
      <c r="A70" s="25" t="n">
        <v>57</v>
      </c>
      <c r="B70" s="26" t="s">
        <v>146</v>
      </c>
      <c r="C70" s="25" t="s">
        <v>147</v>
      </c>
      <c r="D70" s="27" t="s">
        <v>58</v>
      </c>
      <c r="E70" s="27" t="n">
        <v>0.24</v>
      </c>
      <c r="F70" s="28" t="n">
        <v>3115</v>
      </c>
      <c r="G70" s="28" t="n">
        <v>747.6</v>
      </c>
      <c r="H70" s="28"/>
      <c r="I70" s="29" t="n">
        <f aca="false">G70*J70</f>
        <v>5950.896</v>
      </c>
      <c r="J70" s="30" t="n">
        <f aca="false">7.96</f>
        <v>7.96</v>
      </c>
    </row>
    <row r="71" customFormat="false" ht="33.75" hidden="false" customHeight="false" outlineLevel="0" collapsed="false">
      <c r="A71" s="25" t="n">
        <v>58</v>
      </c>
      <c r="B71" s="26" t="s">
        <v>148</v>
      </c>
      <c r="C71" s="25" t="s">
        <v>149</v>
      </c>
      <c r="D71" s="27" t="s">
        <v>115</v>
      </c>
      <c r="E71" s="27" t="n">
        <v>15</v>
      </c>
      <c r="F71" s="28" t="n">
        <v>156.37</v>
      </c>
      <c r="G71" s="28" t="n">
        <v>2345.55</v>
      </c>
      <c r="H71" s="28"/>
      <c r="I71" s="29" t="n">
        <f aca="false">G71*J71</f>
        <v>18670.578</v>
      </c>
      <c r="J71" s="30" t="n">
        <f aca="false">7.96</f>
        <v>7.96</v>
      </c>
    </row>
    <row r="72" customFormat="false" ht="33.75" hidden="false" customHeight="false" outlineLevel="0" collapsed="false">
      <c r="A72" s="25" t="n">
        <v>59</v>
      </c>
      <c r="B72" s="26" t="s">
        <v>150</v>
      </c>
      <c r="C72" s="25" t="s">
        <v>151</v>
      </c>
      <c r="D72" s="27" t="s">
        <v>139</v>
      </c>
      <c r="E72" s="27" t="n">
        <v>0.1</v>
      </c>
      <c r="F72" s="28" t="n">
        <v>3036.7</v>
      </c>
      <c r="G72" s="28" t="n">
        <v>303.67</v>
      </c>
      <c r="H72" s="28"/>
      <c r="I72" s="29" t="n">
        <f aca="false">G72*J72</f>
        <v>2417.2132</v>
      </c>
      <c r="J72" s="30" t="n">
        <f aca="false">7.96</f>
        <v>7.96</v>
      </c>
    </row>
    <row r="73" customFormat="false" ht="45" hidden="false" customHeight="false" outlineLevel="0" collapsed="false">
      <c r="A73" s="25" t="n">
        <v>60</v>
      </c>
      <c r="B73" s="26" t="s">
        <v>152</v>
      </c>
      <c r="C73" s="25" t="s">
        <v>153</v>
      </c>
      <c r="D73" s="27" t="s">
        <v>125</v>
      </c>
      <c r="E73" s="27" t="n">
        <v>10</v>
      </c>
      <c r="F73" s="28" t="n">
        <v>40.5</v>
      </c>
      <c r="G73" s="28" t="n">
        <v>405</v>
      </c>
      <c r="H73" s="28"/>
      <c r="I73" s="29" t="n">
        <f aca="false">G73*J73</f>
        <v>3223.8</v>
      </c>
      <c r="J73" s="30" t="n">
        <f aca="false">7.96</f>
        <v>7.96</v>
      </c>
    </row>
    <row r="74" customFormat="false" ht="45" hidden="false" customHeight="false" outlineLevel="0" collapsed="false">
      <c r="A74" s="25" t="n">
        <v>61</v>
      </c>
      <c r="B74" s="26" t="s">
        <v>154</v>
      </c>
      <c r="C74" s="25" t="s">
        <v>155</v>
      </c>
      <c r="D74" s="27" t="s">
        <v>125</v>
      </c>
      <c r="E74" s="27" t="n">
        <v>80</v>
      </c>
      <c r="F74" s="28" t="n">
        <v>35.92</v>
      </c>
      <c r="G74" s="28" t="n">
        <v>2873.6</v>
      </c>
      <c r="H74" s="28"/>
      <c r="I74" s="29" t="n">
        <f aca="false">G74*J74</f>
        <v>22873.856</v>
      </c>
      <c r="J74" s="30" t="n">
        <f aca="false">7.96</f>
        <v>7.96</v>
      </c>
    </row>
    <row r="75" customFormat="false" ht="33.75" hidden="false" customHeight="false" outlineLevel="0" collapsed="false">
      <c r="A75" s="25" t="n">
        <v>62</v>
      </c>
      <c r="B75" s="26" t="s">
        <v>156</v>
      </c>
      <c r="C75" s="25" t="s">
        <v>157</v>
      </c>
      <c r="D75" s="27" t="s">
        <v>125</v>
      </c>
      <c r="E75" s="27" t="n">
        <v>10</v>
      </c>
      <c r="F75" s="28" t="n">
        <v>10.38</v>
      </c>
      <c r="G75" s="28" t="n">
        <v>103.8</v>
      </c>
      <c r="H75" s="28"/>
      <c r="I75" s="29" t="n">
        <f aca="false">G75*J75</f>
        <v>826.248</v>
      </c>
      <c r="J75" s="30" t="n">
        <f aca="false">7.96</f>
        <v>7.96</v>
      </c>
    </row>
    <row r="76" customFormat="false" ht="33.75" hidden="false" customHeight="false" outlineLevel="0" collapsed="false">
      <c r="A76" s="25" t="n">
        <v>63</v>
      </c>
      <c r="B76" s="26" t="s">
        <v>158</v>
      </c>
      <c r="C76" s="25" t="s">
        <v>159</v>
      </c>
      <c r="D76" s="27" t="s">
        <v>125</v>
      </c>
      <c r="E76" s="27" t="n">
        <v>200</v>
      </c>
      <c r="F76" s="28" t="n">
        <v>2.27</v>
      </c>
      <c r="G76" s="28" t="n">
        <v>454</v>
      </c>
      <c r="H76" s="28"/>
      <c r="I76" s="29" t="n">
        <f aca="false">G76*J76</f>
        <v>3613.84</v>
      </c>
      <c r="J76" s="30" t="n">
        <f aca="false">7.96</f>
        <v>7.96</v>
      </c>
    </row>
    <row r="77" customFormat="false" ht="11.25" hidden="false" customHeight="false" outlineLevel="0" collapsed="false">
      <c r="A77" s="25"/>
      <c r="B77" s="26"/>
      <c r="C77" s="31" t="s">
        <v>160</v>
      </c>
      <c r="D77" s="27"/>
      <c r="E77" s="27"/>
      <c r="F77" s="28"/>
      <c r="G77" s="32" t="n">
        <f aca="false">SUM(G15:G76)</f>
        <v>16662.46</v>
      </c>
      <c r="H77" s="28"/>
      <c r="I77" s="33" t="n">
        <f aca="false">SUM(I15:I76)</f>
        <v>456709.5816</v>
      </c>
      <c r="J77" s="30"/>
    </row>
    <row r="78" customFormat="false" ht="17.85" hidden="false" customHeight="true" outlineLevel="0" collapsed="false">
      <c r="A78" s="24" t="s">
        <v>161</v>
      </c>
      <c r="B78" s="24"/>
      <c r="C78" s="24"/>
      <c r="D78" s="24"/>
      <c r="E78" s="24"/>
      <c r="F78" s="24"/>
      <c r="G78" s="24"/>
      <c r="H78" s="24"/>
      <c r="I78" s="24"/>
      <c r="J78" s="24"/>
    </row>
    <row r="79" customFormat="false" ht="45" hidden="false" customHeight="false" outlineLevel="0" collapsed="false">
      <c r="A79" s="25" t="n">
        <v>64</v>
      </c>
      <c r="B79" s="26" t="s">
        <v>162</v>
      </c>
      <c r="C79" s="25" t="s">
        <v>163</v>
      </c>
      <c r="D79" s="27" t="s">
        <v>115</v>
      </c>
      <c r="E79" s="27" t="n">
        <v>2</v>
      </c>
      <c r="F79" s="28"/>
      <c r="G79" s="28"/>
      <c r="H79" s="28" t="s">
        <v>164</v>
      </c>
      <c r="I79" s="28" t="n">
        <v>14400</v>
      </c>
      <c r="J79" s="30"/>
    </row>
    <row r="80" customFormat="false" ht="45" hidden="false" customHeight="false" outlineLevel="0" collapsed="false">
      <c r="A80" s="25" t="n">
        <v>65</v>
      </c>
      <c r="B80" s="26" t="s">
        <v>165</v>
      </c>
      <c r="C80" s="25" t="s">
        <v>166</v>
      </c>
      <c r="D80" s="27" t="s">
        <v>115</v>
      </c>
      <c r="E80" s="27" t="n">
        <v>2</v>
      </c>
      <c r="F80" s="28" t="s">
        <v>167</v>
      </c>
      <c r="G80" s="28" t="n">
        <v>110208.34</v>
      </c>
      <c r="H80" s="28" t="s">
        <v>167</v>
      </c>
      <c r="I80" s="28" t="n">
        <v>110208.34</v>
      </c>
      <c r="J80" s="30"/>
    </row>
    <row r="81" customFormat="false" ht="45" hidden="false" customHeight="false" outlineLevel="0" collapsed="false">
      <c r="A81" s="25" t="n">
        <v>67</v>
      </c>
      <c r="B81" s="26" t="s">
        <v>168</v>
      </c>
      <c r="C81" s="25" t="s">
        <v>169</v>
      </c>
      <c r="D81" s="27" t="s">
        <v>115</v>
      </c>
      <c r="E81" s="27" t="n">
        <v>1</v>
      </c>
      <c r="F81" s="28" t="s">
        <v>170</v>
      </c>
      <c r="G81" s="28" t="n">
        <v>602500</v>
      </c>
      <c r="H81" s="28" t="s">
        <v>170</v>
      </c>
      <c r="I81" s="28" t="n">
        <v>602500</v>
      </c>
      <c r="J81" s="30"/>
    </row>
    <row r="82" customFormat="false" ht="45" hidden="false" customHeight="false" outlineLevel="0" collapsed="false">
      <c r="A82" s="25" t="n">
        <v>68</v>
      </c>
      <c r="B82" s="26" t="s">
        <v>168</v>
      </c>
      <c r="C82" s="25" t="s">
        <v>171</v>
      </c>
      <c r="D82" s="27" t="s">
        <v>115</v>
      </c>
      <c r="E82" s="27" t="n">
        <v>1</v>
      </c>
      <c r="F82" s="28" t="s">
        <v>170</v>
      </c>
      <c r="G82" s="28" t="n">
        <v>602500</v>
      </c>
      <c r="H82" s="28" t="s">
        <v>172</v>
      </c>
      <c r="I82" s="28" t="n">
        <v>273000</v>
      </c>
      <c r="J82" s="30"/>
    </row>
    <row r="83" customFormat="false" ht="45" hidden="false" customHeight="false" outlineLevel="0" collapsed="false">
      <c r="A83" s="25" t="n">
        <v>69</v>
      </c>
      <c r="B83" s="26" t="s">
        <v>168</v>
      </c>
      <c r="C83" s="25" t="s">
        <v>173</v>
      </c>
      <c r="D83" s="27" t="s">
        <v>115</v>
      </c>
      <c r="E83" s="27" t="n">
        <v>3</v>
      </c>
      <c r="F83" s="28" t="s">
        <v>170</v>
      </c>
      <c r="G83" s="28" t="n">
        <v>1807500</v>
      </c>
      <c r="H83" s="28" t="s">
        <v>174</v>
      </c>
      <c r="I83" s="28" t="n">
        <v>1155000</v>
      </c>
      <c r="J83" s="30"/>
    </row>
    <row r="84" customFormat="false" ht="45" hidden="false" customHeight="false" outlineLevel="0" collapsed="false">
      <c r="A84" s="25" t="n">
        <v>70</v>
      </c>
      <c r="B84" s="26" t="s">
        <v>175</v>
      </c>
      <c r="C84" s="25" t="s">
        <v>176</v>
      </c>
      <c r="D84" s="27" t="s">
        <v>115</v>
      </c>
      <c r="E84" s="27" t="n">
        <v>2</v>
      </c>
      <c r="F84" s="28"/>
      <c r="G84" s="28"/>
      <c r="H84" s="28" t="s">
        <v>177</v>
      </c>
      <c r="I84" s="28" t="n">
        <v>6983.34</v>
      </c>
      <c r="J84" s="30"/>
    </row>
    <row r="85" customFormat="false" ht="45" hidden="false" customHeight="false" outlineLevel="0" collapsed="false">
      <c r="A85" s="25" t="n">
        <v>71</v>
      </c>
      <c r="B85" s="26" t="s">
        <v>178</v>
      </c>
      <c r="C85" s="25" t="s">
        <v>179</v>
      </c>
      <c r="D85" s="27" t="s">
        <v>115</v>
      </c>
      <c r="E85" s="27" t="n">
        <v>1</v>
      </c>
      <c r="F85" s="28"/>
      <c r="G85" s="28"/>
      <c r="H85" s="28" t="s">
        <v>180</v>
      </c>
      <c r="I85" s="28" t="n">
        <v>25204.17</v>
      </c>
      <c r="J85" s="30"/>
    </row>
    <row r="86" customFormat="false" ht="33.75" hidden="false" customHeight="false" outlineLevel="0" collapsed="false">
      <c r="A86" s="25" t="n">
        <v>72</v>
      </c>
      <c r="B86" s="26" t="s">
        <v>181</v>
      </c>
      <c r="C86" s="25" t="s">
        <v>182</v>
      </c>
      <c r="D86" s="27" t="s">
        <v>115</v>
      </c>
      <c r="E86" s="27" t="n">
        <v>1</v>
      </c>
      <c r="F86" s="28" t="n">
        <v>695.6</v>
      </c>
      <c r="G86" s="28" t="n">
        <v>695.6</v>
      </c>
      <c r="H86" s="28"/>
      <c r="I86" s="29" t="n">
        <f aca="false">G86*J86</f>
        <v>3658.856</v>
      </c>
      <c r="J86" s="30" t="n">
        <v>5.26</v>
      </c>
    </row>
    <row r="87" customFormat="false" ht="11.25" hidden="false" customHeight="false" outlineLevel="0" collapsed="false">
      <c r="A87" s="25"/>
      <c r="B87" s="26"/>
      <c r="C87" s="31" t="s">
        <v>183</v>
      </c>
      <c r="D87" s="27"/>
      <c r="E87" s="27"/>
      <c r="F87" s="28"/>
      <c r="G87" s="28"/>
      <c r="H87" s="28"/>
      <c r="I87" s="32" t="n">
        <f aca="false">SUM(I79:I86)</f>
        <v>2190954.706</v>
      </c>
      <c r="J87" s="30"/>
    </row>
    <row r="88" customFormat="false" ht="11.25" hidden="false" customHeight="false" outlineLevel="0" collapsed="false">
      <c r="A88" s="34"/>
      <c r="G88" s="35"/>
      <c r="H88" s="35"/>
      <c r="I88" s="35"/>
      <c r="J88" s="35"/>
    </row>
    <row r="90" customFormat="false" ht="11.25" hidden="false" customHeight="false" outlineLevel="0" collapsed="false">
      <c r="A90" s="36" t="s">
        <v>184</v>
      </c>
    </row>
    <row r="92" customFormat="false" ht="11.25" hidden="false" customHeight="false" outlineLevel="0" collapsed="false">
      <c r="A92" s="36" t="s">
        <v>185</v>
      </c>
    </row>
  </sheetData>
  <mergeCells count="15">
    <mergeCell ref="A2:J2"/>
    <mergeCell ref="I6:J6"/>
    <mergeCell ref="I7:J7"/>
    <mergeCell ref="A9:A11"/>
    <mergeCell ref="B9:B11"/>
    <mergeCell ref="C9:C11"/>
    <mergeCell ref="D9:D11"/>
    <mergeCell ref="E9:E11"/>
    <mergeCell ref="F9:I9"/>
    <mergeCell ref="J9:J11"/>
    <mergeCell ref="F10:G10"/>
    <mergeCell ref="H10:I10"/>
    <mergeCell ref="A13:J13"/>
    <mergeCell ref="A14:J14"/>
    <mergeCell ref="A78:J78"/>
  </mergeCells>
  <printOptions headings="false" gridLines="false" gridLinesSet="true" horizontalCentered="false" verticalCentered="false"/>
  <pageMargins left="0.354166666666667" right="0.236111111111111" top="0.354166666666667" bottom="0.275694444444444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LibreOffice/6.3.4.2$Windows_x86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2003-01-28T12:33:10Z</dcterms:created>
  <dc:creator>Молодцова Ольга Алексеевна</dc:creator>
  <dc:description/>
  <dc:language>ru-RU</dc:language>
  <cp:lastModifiedBy>Молодцова Ольга Алексеевна</cp:lastModifiedBy>
  <cp:lastPrinted>2006-08-23T16:17:34Z</cp:lastPrinted>
  <dcterms:modified xsi:type="dcterms:W3CDTF">2022-11-01T11:42:09Z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  <property fmtid="{D5CDD505-2E9C-101B-9397-08002B2CF9AE}" pid="8" name="???????????? ?? ???">
    <vt:lpwstr>это и есть наим</vt:lpwstr>
  </property>
</Properties>
</file>